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95" windowHeight="699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September" sheetId="8" r:id="rId8"/>
    <sheet name="August" sheetId="9" r:id="rId9"/>
    <sheet name="October" sheetId="10" r:id="rId10"/>
    <sheet name="November" sheetId="11" r:id="rId11"/>
    <sheet name="December" sheetId="12" r:id="rId12"/>
  </sheets>
  <definedNames>
    <definedName name="_xlnm.Print_Titles" localSheetId="3">'April'!$8:$9</definedName>
    <definedName name="_xlnm.Print_Titles" localSheetId="8">'August'!$8:$9</definedName>
    <definedName name="_xlnm.Print_Titles" localSheetId="11">'December'!$8:$9</definedName>
    <definedName name="_xlnm.Print_Titles" localSheetId="1">'February'!$8:$9</definedName>
    <definedName name="_xlnm.Print_Titles" localSheetId="0">'January'!$8:$11</definedName>
    <definedName name="_xlnm.Print_Titles" localSheetId="6">'July'!$8:$9</definedName>
    <definedName name="_xlnm.Print_Titles" localSheetId="5">'June'!$8:$9</definedName>
    <definedName name="_xlnm.Print_Titles" localSheetId="2">'March'!$8:$9</definedName>
    <definedName name="_xlnm.Print_Titles" localSheetId="4">'May'!$8:$9</definedName>
    <definedName name="_xlnm.Print_Titles" localSheetId="10">'November'!$8:$9</definedName>
    <definedName name="_xlnm.Print_Titles" localSheetId="9">'October'!$8:$9</definedName>
    <definedName name="_xlnm.Print_Titles" localSheetId="7">'September'!$8:$9</definedName>
  </definedNames>
  <calcPr fullCalcOnLoad="1"/>
</workbook>
</file>

<file path=xl/sharedStrings.xml><?xml version="1.0" encoding="utf-8"?>
<sst xmlns="http://schemas.openxmlformats.org/spreadsheetml/2006/main" count="918" uniqueCount="68">
  <si>
    <t>Location</t>
  </si>
  <si>
    <t>Year</t>
  </si>
  <si>
    <t>Make</t>
  </si>
  <si>
    <t>Model</t>
  </si>
  <si>
    <t>Trips</t>
  </si>
  <si>
    <t>Ford</t>
  </si>
  <si>
    <t>E-350</t>
  </si>
  <si>
    <t>Freestar</t>
  </si>
  <si>
    <t>Explorer</t>
  </si>
  <si>
    <t>Windstar</t>
  </si>
  <si>
    <t>DAV TRANSPORTATION NETWORK</t>
  </si>
  <si>
    <t>Prepared by:</t>
  </si>
  <si>
    <t>Month:</t>
  </si>
  <si>
    <t>License</t>
  </si>
  <si>
    <t>Previous Mileage</t>
  </si>
  <si>
    <t>Current Mileage</t>
  </si>
  <si>
    <t>Monthly Usage</t>
  </si>
  <si>
    <t>Totals</t>
  </si>
  <si>
    <t>Monthy Vehicle Report - 2011</t>
  </si>
  <si>
    <t>February</t>
  </si>
  <si>
    <t>Year To Date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</si>
  <si>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</si>
  <si>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</si>
  <si>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</si>
  <si>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</si>
  <si>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</si>
  <si>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</si>
  <si>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</si>
  <si>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</si>
  <si>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</si>
  <si>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</si>
  <si>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John Tiry, HSC Billings</t>
  </si>
  <si>
    <t>Billings</t>
  </si>
  <si>
    <t>Columbus</t>
  </si>
  <si>
    <t>Glasgow</t>
  </si>
  <si>
    <t>Hardin</t>
  </si>
  <si>
    <t>Lewistown</t>
  </si>
  <si>
    <t>Malta</t>
  </si>
  <si>
    <t>Miles City</t>
  </si>
  <si>
    <t>Powell</t>
  </si>
  <si>
    <t>Roundup</t>
  </si>
  <si>
    <t>AWD</t>
  </si>
  <si>
    <t>Taurus X</t>
  </si>
  <si>
    <t>Dodge</t>
  </si>
  <si>
    <t>Caravan</t>
  </si>
  <si>
    <t>Flex</t>
  </si>
  <si>
    <t>Monthy Total</t>
  </si>
  <si>
    <t>Yearly Total</t>
  </si>
  <si>
    <t>Baker</t>
  </si>
  <si>
    <t>Exploer</t>
  </si>
  <si>
    <t>damage</t>
  </si>
  <si>
    <t>Dept</t>
  </si>
  <si>
    <t>belong to</t>
  </si>
  <si>
    <t xml:space="preserve">Billings </t>
  </si>
  <si>
    <t>Physical Location</t>
  </si>
  <si>
    <t>CBOC</t>
  </si>
  <si>
    <t>VFW Post</t>
  </si>
  <si>
    <t>Sheriff Office</t>
  </si>
  <si>
    <t>Yogo Inn</t>
  </si>
  <si>
    <t>MCVA</t>
  </si>
  <si>
    <t>Pit Crew Gara</t>
  </si>
  <si>
    <t>2016 VEHICLE REPORT</t>
  </si>
  <si>
    <t>mechanical</t>
  </si>
  <si>
    <t>Great Falls</t>
  </si>
  <si>
    <t>GF CBOC</t>
  </si>
  <si>
    <t xml:space="preserve">waiting on PO for repair on van #21737, wo request submitted 1/06/16. </t>
  </si>
  <si>
    <t>Van #19565 is retired</t>
  </si>
  <si>
    <t>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</si>
</sst>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5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1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4" xfId="0" applyFont="1" applyFill="1" applyBorder="1" applyAlignment="1">
      <alignment/>
    </xf>
    <xf numFmtId="0" fontId="39" fillId="0" borderId="12" xfId="0" applyFont="1" applyBorder="1" applyAlignment="1">
      <alignment horizontal="left" vertical="top"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NumberFormat="1" applyFont="1" applyBorder="1" applyAlignment="1">
      <alignment/>
    </xf>
    <xf numFmtId="0" fontId="39" fillId="0" borderId="17" xfId="0" applyFont="1" applyBorder="1" applyAlignment="1">
      <alignment/>
    </xf>
    <xf numFmtId="1" fontId="39" fillId="0" borderId="12" xfId="0" applyNumberFormat="1" applyFont="1" applyBorder="1" applyAlignment="1">
      <alignment horizontal="center"/>
    </xf>
    <xf numFmtId="0" fontId="39" fillId="0" borderId="14" xfId="0" applyFont="1" applyBorder="1" applyAlignment="1">
      <alignment/>
    </xf>
    <xf numFmtId="49" fontId="39" fillId="0" borderId="22" xfId="0" applyNumberFormat="1" applyFont="1" applyBorder="1" applyAlignment="1">
      <alignment vertical="top" wrapText="1"/>
    </xf>
    <xf numFmtId="49" fontId="39" fillId="0" borderId="23" xfId="0" applyNumberFormat="1" applyFont="1" applyBorder="1" applyAlignment="1">
      <alignment vertical="top" wrapText="1"/>
    </xf>
    <xf numFmtId="49" fontId="39" fillId="0" borderId="24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2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20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504825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9525</xdr:rowOff>
    </xdr:from>
    <xdr:to>
      <xdr:col>10</xdr:col>
      <xdr:colOff>9525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5</xdr:row>
      <xdr:rowOff>142875</xdr:rowOff>
    </xdr:to>
    <xdr:pic>
      <xdr:nvPicPr>
        <xdr:cNvPr id="1" name="Picture 1" descr="C:\Documents and Settings\dvsnelt\My Documents\My Pictures\DAV\DAV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552450</xdr:colOff>
      <xdr:row>5</xdr:row>
      <xdr:rowOff>104775</xdr:rowOff>
    </xdr:to>
    <xdr:pic>
      <xdr:nvPicPr>
        <xdr:cNvPr id="2" name="Picture 2" descr="C:\Documents and Settings\dvsnelt\My Documents\My Pictures\DAV\DAVMTrans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95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120" zoomScaleNormal="120" zoomScalePageLayoutView="0" workbookViewId="0" topLeftCell="A34">
      <selection activeCell="K44" sqref="K44"/>
    </sheetView>
  </sheetViews>
  <sheetFormatPr defaultColWidth="9.140625" defaultRowHeight="15"/>
  <cols>
    <col min="1" max="1" width="10.57421875" style="0" customWidth="1"/>
    <col min="2" max="2" width="12.57421875" style="0" customWidth="1"/>
    <col min="3" max="3" width="7.00390625" style="1" customWidth="1"/>
    <col min="4" max="4" width="5.8515625" style="1" customWidth="1"/>
    <col min="5" max="5" width="5.140625" style="1" customWidth="1"/>
    <col min="6" max="6" width="8.57421875" style="1" customWidth="1"/>
    <col min="7" max="7" width="7.8515625" style="1" bestFit="1" customWidth="1"/>
    <col min="8" max="8" width="9.7109375" style="1" customWidth="1"/>
    <col min="9" max="9" width="8.140625" style="1" customWidth="1"/>
    <col min="10" max="10" width="9.140625" style="1" customWidth="1"/>
  </cols>
  <sheetData>
    <row r="1" ht="15"/>
    <row r="2" spans="1:10" ht="23.25" customHeight="1">
      <c r="A2" s="71" t="s">
        <v>10</v>
      </c>
      <c r="B2" s="71"/>
      <c r="C2" s="72"/>
      <c r="D2" s="72"/>
      <c r="E2" s="72"/>
      <c r="F2" s="72"/>
      <c r="G2" s="72"/>
      <c r="H2" s="72"/>
      <c r="I2" s="72"/>
      <c r="J2" s="72"/>
    </row>
    <row r="3" spans="1:10" ht="18.75" customHeight="1">
      <c r="A3" s="73" t="s">
        <v>61</v>
      </c>
      <c r="B3" s="73"/>
      <c r="C3" s="74"/>
      <c r="D3" s="74"/>
      <c r="E3" s="74"/>
      <c r="F3" s="74"/>
      <c r="G3" s="74"/>
      <c r="H3" s="74"/>
      <c r="I3" s="74"/>
      <c r="J3" s="74"/>
    </row>
    <row r="4" ht="15"/>
    <row r="5" ht="15"/>
    <row r="6" spans="3:10" ht="15">
      <c r="C6" s="24"/>
      <c r="D6" s="24"/>
      <c r="E6" s="24"/>
      <c r="F6" s="24"/>
      <c r="G6" s="24"/>
      <c r="H6" s="24"/>
      <c r="I6" s="24"/>
      <c r="J6" s="24"/>
    </row>
    <row r="7" spans="1:10" ht="15.75" thickBot="1">
      <c r="A7" s="19" t="s">
        <v>11</v>
      </c>
      <c r="B7" s="19"/>
      <c r="C7" s="22" t="s">
        <v>31</v>
      </c>
      <c r="D7" s="19"/>
      <c r="F7" s="21"/>
      <c r="G7" s="20" t="s">
        <v>12</v>
      </c>
      <c r="H7" s="23">
        <v>42826</v>
      </c>
      <c r="J7" s="21"/>
    </row>
    <row r="8" spans="1:11" ht="30.75" thickBot="1">
      <c r="A8" s="36" t="s">
        <v>0</v>
      </c>
      <c r="B8" s="37" t="s">
        <v>54</v>
      </c>
      <c r="C8" s="38" t="s">
        <v>13</v>
      </c>
      <c r="D8" s="38" t="s">
        <v>1</v>
      </c>
      <c r="E8" s="39" t="s">
        <v>2</v>
      </c>
      <c r="F8" s="39" t="s">
        <v>3</v>
      </c>
      <c r="G8" s="35" t="s">
        <v>14</v>
      </c>
      <c r="H8" s="35" t="s">
        <v>15</v>
      </c>
      <c r="I8" s="35" t="s">
        <v>16</v>
      </c>
      <c r="J8" s="5"/>
      <c r="K8" s="34" t="s">
        <v>52</v>
      </c>
    </row>
    <row r="9" spans="1:11" ht="15">
      <c r="A9" s="40" t="s">
        <v>32</v>
      </c>
      <c r="B9" s="41" t="s">
        <v>55</v>
      </c>
      <c r="C9" s="42">
        <v>23971</v>
      </c>
      <c r="D9" s="43">
        <v>2015</v>
      </c>
      <c r="E9" s="44" t="s">
        <v>5</v>
      </c>
      <c r="F9" s="44" t="s">
        <v>45</v>
      </c>
      <c r="G9" s="45">
        <v>33933</v>
      </c>
      <c r="H9" s="45">
        <v>36558</v>
      </c>
      <c r="I9" s="45">
        <v>2625</v>
      </c>
      <c r="J9" s="44"/>
      <c r="K9" s="46" t="s">
        <v>51</v>
      </c>
    </row>
    <row r="10" spans="1:11" ht="15">
      <c r="A10" s="47" t="s">
        <v>32</v>
      </c>
      <c r="B10" s="48" t="s">
        <v>55</v>
      </c>
      <c r="C10" s="49">
        <v>23970</v>
      </c>
      <c r="D10" s="50">
        <v>2015</v>
      </c>
      <c r="E10" s="51" t="s">
        <v>5</v>
      </c>
      <c r="F10" s="51" t="s">
        <v>45</v>
      </c>
      <c r="G10" s="52">
        <v>26082</v>
      </c>
      <c r="H10" s="52">
        <v>29203</v>
      </c>
      <c r="I10" s="52">
        <v>3121</v>
      </c>
      <c r="J10" s="51"/>
      <c r="K10" s="46" t="s">
        <v>51</v>
      </c>
    </row>
    <row r="11" spans="1:11" ht="15">
      <c r="A11" s="53" t="s">
        <v>32</v>
      </c>
      <c r="B11" s="48" t="s">
        <v>55</v>
      </c>
      <c r="C11" s="54">
        <v>23969</v>
      </c>
      <c r="D11" s="50">
        <v>2015</v>
      </c>
      <c r="E11" s="50" t="s">
        <v>5</v>
      </c>
      <c r="F11" s="50" t="s">
        <v>45</v>
      </c>
      <c r="G11" s="50">
        <v>29709</v>
      </c>
      <c r="H11" s="50">
        <v>31771</v>
      </c>
      <c r="I11" s="50">
        <v>2062</v>
      </c>
      <c r="J11" s="50"/>
      <c r="K11" s="46" t="s">
        <v>51</v>
      </c>
    </row>
    <row r="12" spans="1:11" ht="15">
      <c r="A12" s="41" t="s">
        <v>32</v>
      </c>
      <c r="B12" s="41" t="s">
        <v>55</v>
      </c>
      <c r="C12" s="41">
        <v>23585</v>
      </c>
      <c r="D12" s="41">
        <v>2014</v>
      </c>
      <c r="E12" s="41" t="s">
        <v>5</v>
      </c>
      <c r="F12" s="41" t="s">
        <v>6</v>
      </c>
      <c r="G12" s="41">
        <v>37259</v>
      </c>
      <c r="H12" s="41">
        <v>39044</v>
      </c>
      <c r="I12" s="41">
        <v>1785</v>
      </c>
      <c r="J12" s="41" t="s">
        <v>67</v>
      </c>
      <c r="K12" s="55" t="s">
        <v>51</v>
      </c>
    </row>
    <row r="13" spans="1:11" ht="15">
      <c r="A13" s="41" t="s">
        <v>32</v>
      </c>
      <c r="B13" s="41" t="s">
        <v>55</v>
      </c>
      <c r="C13" s="41">
        <v>23547</v>
      </c>
      <c r="D13" s="41">
        <v>2014</v>
      </c>
      <c r="E13" s="41" t="s">
        <v>5</v>
      </c>
      <c r="F13" s="41" t="s">
        <v>45</v>
      </c>
      <c r="G13" s="41">
        <v>64694</v>
      </c>
      <c r="H13" s="41">
        <v>67164</v>
      </c>
      <c r="I13" s="41">
        <v>2470</v>
      </c>
      <c r="J13" s="41"/>
      <c r="K13" s="55" t="s">
        <v>51</v>
      </c>
    </row>
    <row r="14" spans="1:11" ht="15">
      <c r="A14" s="41" t="s">
        <v>53</v>
      </c>
      <c r="B14" s="41" t="s">
        <v>55</v>
      </c>
      <c r="C14" s="41">
        <v>22251</v>
      </c>
      <c r="D14" s="41">
        <v>2013</v>
      </c>
      <c r="E14" s="41" t="s">
        <v>5</v>
      </c>
      <c r="F14" s="41" t="s">
        <v>45</v>
      </c>
      <c r="G14" s="41">
        <v>103711</v>
      </c>
      <c r="H14" s="41">
        <v>105156</v>
      </c>
      <c r="I14" s="41">
        <v>1445</v>
      </c>
      <c r="J14" s="41"/>
      <c r="K14" s="56" t="s">
        <v>32</v>
      </c>
    </row>
    <row r="15" spans="1:11" ht="15">
      <c r="A15" s="41" t="s">
        <v>32</v>
      </c>
      <c r="B15" s="41" t="s">
        <v>55</v>
      </c>
      <c r="C15" s="41">
        <v>21737</v>
      </c>
      <c r="D15" s="41">
        <v>2011</v>
      </c>
      <c r="E15" s="41" t="s">
        <v>5</v>
      </c>
      <c r="F15" s="41" t="s">
        <v>45</v>
      </c>
      <c r="G15" s="41">
        <v>111578</v>
      </c>
      <c r="H15" s="41">
        <v>0</v>
      </c>
      <c r="I15" s="41">
        <v>0</v>
      </c>
      <c r="J15" s="41" t="s">
        <v>50</v>
      </c>
      <c r="K15" s="56" t="s">
        <v>32</v>
      </c>
    </row>
    <row r="16" spans="1:11" ht="15">
      <c r="A16" s="41" t="s">
        <v>32</v>
      </c>
      <c r="B16" s="41" t="s">
        <v>55</v>
      </c>
      <c r="C16" s="41">
        <v>19565</v>
      </c>
      <c r="D16" s="41">
        <v>2008</v>
      </c>
      <c r="E16" s="41" t="s">
        <v>5</v>
      </c>
      <c r="F16" s="41" t="s">
        <v>42</v>
      </c>
      <c r="G16" s="41">
        <v>205848</v>
      </c>
      <c r="H16" s="41">
        <v>0</v>
      </c>
      <c r="I16" s="41">
        <v>0</v>
      </c>
      <c r="J16" s="41" t="s">
        <v>62</v>
      </c>
      <c r="K16" s="56" t="s">
        <v>51</v>
      </c>
    </row>
    <row r="17" spans="1:11" ht="15">
      <c r="A17" s="41" t="s">
        <v>32</v>
      </c>
      <c r="B17" s="41" t="s">
        <v>55</v>
      </c>
      <c r="C17" s="41">
        <v>18889</v>
      </c>
      <c r="D17" s="41">
        <v>2006</v>
      </c>
      <c r="E17" s="41" t="s">
        <v>5</v>
      </c>
      <c r="F17" s="41" t="s">
        <v>7</v>
      </c>
      <c r="G17" s="57">
        <v>241110</v>
      </c>
      <c r="H17" s="41">
        <v>241519</v>
      </c>
      <c r="I17" s="41">
        <v>409</v>
      </c>
      <c r="J17" s="41"/>
      <c r="K17" s="56" t="s">
        <v>32</v>
      </c>
    </row>
    <row r="18" spans="1:11" ht="15">
      <c r="A18" s="41" t="s">
        <v>32</v>
      </c>
      <c r="B18" s="41" t="s">
        <v>55</v>
      </c>
      <c r="C18" s="41">
        <v>18885</v>
      </c>
      <c r="D18" s="41">
        <v>2006</v>
      </c>
      <c r="E18" s="41" t="s">
        <v>5</v>
      </c>
      <c r="F18" s="41" t="s">
        <v>7</v>
      </c>
      <c r="G18" s="57">
        <v>208575</v>
      </c>
      <c r="H18" s="41">
        <v>209233</v>
      </c>
      <c r="I18" s="41">
        <v>658</v>
      </c>
      <c r="J18" s="41"/>
      <c r="K18" s="56" t="s">
        <v>32</v>
      </c>
    </row>
    <row r="19" spans="1:11" ht="15">
      <c r="A19" s="58" t="s">
        <v>32</v>
      </c>
      <c r="B19" s="58" t="s">
        <v>55</v>
      </c>
      <c r="C19" s="58">
        <v>18722</v>
      </c>
      <c r="D19" s="58">
        <v>2006</v>
      </c>
      <c r="E19" s="58" t="s">
        <v>5</v>
      </c>
      <c r="F19" s="58" t="s">
        <v>7</v>
      </c>
      <c r="G19" s="59">
        <v>262478</v>
      </c>
      <c r="H19" s="58">
        <v>0</v>
      </c>
      <c r="I19" s="58">
        <v>0</v>
      </c>
      <c r="J19" s="41"/>
      <c r="K19" s="56" t="s">
        <v>32</v>
      </c>
    </row>
    <row r="20" spans="1:11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5">
      <c r="A21" s="41" t="s">
        <v>33</v>
      </c>
      <c r="B21" s="41" t="s">
        <v>57</v>
      </c>
      <c r="C21" s="41">
        <v>18887</v>
      </c>
      <c r="D21" s="41">
        <v>2006</v>
      </c>
      <c r="E21" s="41" t="s">
        <v>5</v>
      </c>
      <c r="F21" s="41" t="s">
        <v>7</v>
      </c>
      <c r="G21" s="41">
        <v>163507</v>
      </c>
      <c r="H21" s="41">
        <v>163667</v>
      </c>
      <c r="I21" s="41">
        <v>160</v>
      </c>
      <c r="J21" s="41"/>
      <c r="K21" s="55" t="s">
        <v>32</v>
      </c>
    </row>
    <row r="22" spans="1:11" ht="15">
      <c r="A22" s="58" t="s">
        <v>33</v>
      </c>
      <c r="B22" s="58" t="s">
        <v>57</v>
      </c>
      <c r="C22" s="58">
        <v>20550</v>
      </c>
      <c r="D22" s="58">
        <v>2014</v>
      </c>
      <c r="E22" s="58" t="s">
        <v>5</v>
      </c>
      <c r="F22" s="58" t="s">
        <v>49</v>
      </c>
      <c r="G22" s="41">
        <v>46835</v>
      </c>
      <c r="H22" s="41">
        <v>48079</v>
      </c>
      <c r="I22" s="41">
        <v>1244</v>
      </c>
      <c r="J22" s="41"/>
      <c r="K22" s="55" t="s">
        <v>51</v>
      </c>
    </row>
    <row r="23" spans="1:11" ht="15">
      <c r="A23" s="60"/>
      <c r="B23" s="60"/>
      <c r="C23" s="60"/>
      <c r="D23" s="61"/>
      <c r="E23" s="61"/>
      <c r="F23" s="61"/>
      <c r="G23" s="61"/>
      <c r="H23" s="61"/>
      <c r="I23" s="61"/>
      <c r="J23" s="61"/>
      <c r="K23" s="55"/>
    </row>
    <row r="24" spans="1:11" ht="15">
      <c r="A24" s="58" t="s">
        <v>34</v>
      </c>
      <c r="B24" s="58" t="s">
        <v>56</v>
      </c>
      <c r="C24" s="58">
        <v>23145</v>
      </c>
      <c r="D24" s="58">
        <v>2013</v>
      </c>
      <c r="E24" s="58" t="s">
        <v>5</v>
      </c>
      <c r="F24" s="58" t="s">
        <v>45</v>
      </c>
      <c r="G24" s="41">
        <v>77029</v>
      </c>
      <c r="H24" s="41">
        <v>0</v>
      </c>
      <c r="I24" s="41">
        <v>0</v>
      </c>
      <c r="J24" s="41"/>
      <c r="K24" s="67" t="s">
        <v>32</v>
      </c>
    </row>
    <row r="25" spans="1:11" ht="15">
      <c r="A25" s="60"/>
      <c r="B25" s="60"/>
      <c r="C25" s="60"/>
      <c r="D25" s="60"/>
      <c r="E25" s="60"/>
      <c r="F25" s="60"/>
      <c r="G25" s="61"/>
      <c r="H25" s="61"/>
      <c r="I25" s="61"/>
      <c r="J25" s="61"/>
      <c r="K25" s="61"/>
    </row>
    <row r="26" spans="1:11" ht="15">
      <c r="A26" s="62" t="s">
        <v>63</v>
      </c>
      <c r="B26" s="62" t="s">
        <v>64</v>
      </c>
      <c r="C26" s="62">
        <v>23584</v>
      </c>
      <c r="D26" s="62">
        <v>2014</v>
      </c>
      <c r="E26" s="62" t="s">
        <v>5</v>
      </c>
      <c r="F26" s="62" t="s">
        <v>6</v>
      </c>
      <c r="G26" s="63">
        <v>33247</v>
      </c>
      <c r="H26" s="63">
        <v>34048</v>
      </c>
      <c r="I26" s="63">
        <v>801</v>
      </c>
      <c r="J26" s="63"/>
      <c r="K26" s="56" t="s">
        <v>51</v>
      </c>
    </row>
    <row r="27" spans="1:11" ht="15">
      <c r="A27" s="62" t="s">
        <v>63</v>
      </c>
      <c r="B27" s="62" t="s">
        <v>64</v>
      </c>
      <c r="C27" s="62">
        <v>22249</v>
      </c>
      <c r="D27" s="62">
        <v>2012</v>
      </c>
      <c r="E27" s="62" t="s">
        <v>5</v>
      </c>
      <c r="F27" s="62" t="s">
        <v>45</v>
      </c>
      <c r="G27" s="63">
        <v>134348</v>
      </c>
      <c r="H27" s="63">
        <v>136759</v>
      </c>
      <c r="I27" s="63">
        <v>2411</v>
      </c>
      <c r="J27" s="63"/>
      <c r="K27" s="56" t="s">
        <v>51</v>
      </c>
    </row>
    <row r="28" spans="1:11" ht="15">
      <c r="A28" s="62" t="s">
        <v>63</v>
      </c>
      <c r="B28" s="62" t="s">
        <v>64</v>
      </c>
      <c r="C28" s="62">
        <v>20202</v>
      </c>
      <c r="D28" s="62">
        <v>2009</v>
      </c>
      <c r="E28" s="62" t="s">
        <v>5</v>
      </c>
      <c r="F28" s="62" t="s">
        <v>8</v>
      </c>
      <c r="G28" s="63">
        <v>189495</v>
      </c>
      <c r="H28" s="63">
        <v>190157</v>
      </c>
      <c r="I28" s="63">
        <v>662</v>
      </c>
      <c r="J28" s="63"/>
      <c r="K28" s="56" t="s">
        <v>51</v>
      </c>
    </row>
    <row r="29" spans="1:11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5">
      <c r="A30" s="41" t="s">
        <v>36</v>
      </c>
      <c r="B30" s="41" t="s">
        <v>58</v>
      </c>
      <c r="C30" s="41">
        <v>20204</v>
      </c>
      <c r="D30" s="41">
        <v>2009</v>
      </c>
      <c r="E30" s="41" t="s">
        <v>5</v>
      </c>
      <c r="F30" s="41" t="s">
        <v>8</v>
      </c>
      <c r="G30" s="41">
        <v>216037</v>
      </c>
      <c r="H30" s="41">
        <v>218393</v>
      </c>
      <c r="I30" s="41">
        <v>2356</v>
      </c>
      <c r="J30" s="41"/>
      <c r="K30" s="55" t="s">
        <v>32</v>
      </c>
    </row>
    <row r="31" spans="1:11" ht="15">
      <c r="A31" s="58" t="s">
        <v>36</v>
      </c>
      <c r="B31" s="58" t="s">
        <v>58</v>
      </c>
      <c r="C31" s="58">
        <v>23972</v>
      </c>
      <c r="D31" s="58">
        <v>2015</v>
      </c>
      <c r="E31" s="58" t="s">
        <v>5</v>
      </c>
      <c r="F31" s="58" t="s">
        <v>45</v>
      </c>
      <c r="G31" s="41">
        <v>29670</v>
      </c>
      <c r="H31" s="41">
        <v>32522</v>
      </c>
      <c r="I31" s="41">
        <v>2852</v>
      </c>
      <c r="J31" s="41"/>
      <c r="K31" s="55" t="s">
        <v>36</v>
      </c>
    </row>
    <row r="32" spans="1:11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">
      <c r="A33" s="41" t="s">
        <v>37</v>
      </c>
      <c r="B33" s="41" t="s">
        <v>60</v>
      </c>
      <c r="C33" s="41">
        <v>20199</v>
      </c>
      <c r="D33" s="41">
        <v>2009</v>
      </c>
      <c r="E33" s="41" t="s">
        <v>5</v>
      </c>
      <c r="F33" s="41" t="s">
        <v>49</v>
      </c>
      <c r="G33" s="41">
        <v>142815</v>
      </c>
      <c r="H33" s="41">
        <v>143708</v>
      </c>
      <c r="I33" s="41">
        <v>893</v>
      </c>
      <c r="J33" s="41"/>
      <c r="K33" s="55" t="s">
        <v>32</v>
      </c>
    </row>
    <row r="34" spans="1:11" ht="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5">
      <c r="A35" s="41" t="s">
        <v>38</v>
      </c>
      <c r="B35" s="41" t="s">
        <v>59</v>
      </c>
      <c r="C35" s="41">
        <v>20869</v>
      </c>
      <c r="D35" s="41">
        <v>2007</v>
      </c>
      <c r="E35" s="41" t="s">
        <v>43</v>
      </c>
      <c r="F35" s="41" t="s">
        <v>44</v>
      </c>
      <c r="G35" s="41">
        <v>198092</v>
      </c>
      <c r="H35" s="41">
        <v>200310</v>
      </c>
      <c r="I35" s="41">
        <v>2218</v>
      </c>
      <c r="J35" s="41"/>
      <c r="K35" s="55" t="s">
        <v>51</v>
      </c>
    </row>
    <row r="36" spans="1:11" ht="15">
      <c r="A36" s="41" t="s">
        <v>38</v>
      </c>
      <c r="B36" s="41" t="s">
        <v>59</v>
      </c>
      <c r="C36" s="41">
        <v>20200</v>
      </c>
      <c r="D36" s="41">
        <v>2009</v>
      </c>
      <c r="E36" s="41" t="s">
        <v>5</v>
      </c>
      <c r="F36" s="41" t="s">
        <v>8</v>
      </c>
      <c r="G36" s="64">
        <v>147910</v>
      </c>
      <c r="H36" s="41">
        <v>148066</v>
      </c>
      <c r="I36" s="41">
        <v>156</v>
      </c>
      <c r="J36" s="41"/>
      <c r="K36" s="55" t="s">
        <v>32</v>
      </c>
    </row>
    <row r="37" spans="1:11" ht="15">
      <c r="A37" s="65" t="s">
        <v>38</v>
      </c>
      <c r="B37" s="41" t="s">
        <v>59</v>
      </c>
      <c r="C37" s="41">
        <v>23548</v>
      </c>
      <c r="D37" s="41">
        <v>2015</v>
      </c>
      <c r="E37" s="41" t="s">
        <v>5</v>
      </c>
      <c r="F37" s="41" t="s">
        <v>45</v>
      </c>
      <c r="G37" s="41">
        <v>45244</v>
      </c>
      <c r="H37" s="41">
        <v>47429</v>
      </c>
      <c r="I37" s="41">
        <v>2185</v>
      </c>
      <c r="J37" s="41"/>
      <c r="K37" s="55" t="s">
        <v>48</v>
      </c>
    </row>
    <row r="38" spans="1:11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55"/>
    </row>
    <row r="39" spans="1:11" ht="15">
      <c r="A39" s="55" t="s">
        <v>46</v>
      </c>
      <c r="B39" s="55"/>
      <c r="C39" s="48"/>
      <c r="D39" s="48"/>
      <c r="E39" s="48"/>
      <c r="F39" s="48"/>
      <c r="G39" s="48"/>
      <c r="H39" s="48"/>
      <c r="I39" s="48">
        <v>26507</v>
      </c>
      <c r="J39" s="48"/>
      <c r="K39" s="55"/>
    </row>
    <row r="40" spans="1:11" ht="17.25" customHeight="1">
      <c r="A40" s="58" t="s">
        <v>47</v>
      </c>
      <c r="B40" s="58"/>
      <c r="C40" s="43"/>
      <c r="D40" s="43"/>
      <c r="E40" s="43"/>
      <c r="F40" s="43"/>
      <c r="G40" s="43"/>
      <c r="H40" s="43"/>
      <c r="I40" s="66">
        <v>110478</v>
      </c>
      <c r="J40" s="43"/>
      <c r="K40" s="55"/>
    </row>
    <row r="41" spans="1:11" ht="15">
      <c r="A41" s="68" t="s">
        <v>65</v>
      </c>
      <c r="B41" s="69"/>
      <c r="C41" s="69"/>
      <c r="D41" s="69"/>
      <c r="E41" s="69"/>
      <c r="F41" s="69"/>
      <c r="G41" s="69"/>
      <c r="H41" s="69"/>
      <c r="I41" s="69"/>
      <c r="J41" s="70"/>
      <c r="K41" s="55"/>
    </row>
    <row r="42" ht="15">
      <c r="A42" s="60" t="s">
        <v>66</v>
      </c>
    </row>
  </sheetData>
  <sheetProtection/>
  <mergeCells count="3">
    <mergeCell ref="A41:J41"/>
    <mergeCell ref="A2:J2"/>
    <mergeCell ref="A3:J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28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September!H36+H36</f>
        <v>-3556118</v>
      </c>
      <c r="I37" s="18">
        <f>September!I36+I36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A38" sqref="A38:I42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29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October!H36+H36</f>
        <v>-3556118</v>
      </c>
      <c r="I37" s="18">
        <f>October!I36+I36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30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November!H36+H36</f>
        <v>-3556118</v>
      </c>
      <c r="I37" s="18">
        <f>November!I36+I36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19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aca="true" t="shared" si="0" ref="H12:H35">G12-F12</f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 t="e">
        <f>January!#REF!+H36</f>
        <v>#REF!</v>
      </c>
      <c r="I37" s="18" t="e">
        <f>January!#REF!+I36</f>
        <v>#REF!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21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February!H36+H36</f>
        <v>-3556118</v>
      </c>
      <c r="I37" s="18">
        <f>February!I36+I36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A38" sqref="A38:I42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22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March!H36+H36</f>
        <v>-3556118</v>
      </c>
      <c r="I37" s="18">
        <f>March!I36+I36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23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April!H36+H36</f>
        <v>-3556118</v>
      </c>
      <c r="I37" s="18">
        <f>April!I36+I36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24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May!H36+H36</f>
        <v>-3556118</v>
      </c>
      <c r="I37" s="18">
        <f>May!I36+I36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25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June!H36+H36</f>
        <v>-3556118</v>
      </c>
      <c r="I37" s="18">
        <f>June!I36+I36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27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August!H36+H36</f>
        <v>-3556118</v>
      </c>
      <c r="I37" s="18">
        <f>August!I36+I36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4.8515625" style="0" bestFit="1" customWidth="1"/>
    <col min="2" max="3" width="9.140625" style="1" customWidth="1"/>
    <col min="4" max="4" width="7.00390625" style="1" customWidth="1"/>
    <col min="5" max="5" width="11.7109375" style="1" customWidth="1"/>
    <col min="6" max="7" width="10.7109375" style="1" customWidth="1"/>
    <col min="8" max="9" width="9.140625" style="1" customWidth="1"/>
  </cols>
  <sheetData>
    <row r="1" ht="15"/>
    <row r="2" spans="1:9" ht="23.25" customHeight="1">
      <c r="A2" s="84" t="s">
        <v>10</v>
      </c>
      <c r="B2" s="74"/>
      <c r="C2" s="74"/>
      <c r="D2" s="74"/>
      <c r="E2" s="74"/>
      <c r="F2" s="74"/>
      <c r="G2" s="74"/>
      <c r="H2" s="74"/>
      <c r="I2" s="74"/>
    </row>
    <row r="3" spans="1:9" ht="18.75" customHeight="1">
      <c r="A3" s="73" t="s">
        <v>18</v>
      </c>
      <c r="B3" s="74"/>
      <c r="C3" s="74"/>
      <c r="D3" s="74"/>
      <c r="E3" s="74"/>
      <c r="F3" s="74"/>
      <c r="G3" s="74"/>
      <c r="H3" s="74"/>
      <c r="I3" s="74"/>
    </row>
    <row r="4" ht="15"/>
    <row r="5" ht="15"/>
    <row r="6" spans="2:9" ht="15"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19" t="s">
        <v>11</v>
      </c>
      <c r="B7" s="22" t="s">
        <v>31</v>
      </c>
      <c r="C7" s="19"/>
      <c r="E7" s="21"/>
      <c r="F7" s="20" t="s">
        <v>12</v>
      </c>
      <c r="G7" s="23" t="s">
        <v>26</v>
      </c>
      <c r="I7" s="21"/>
    </row>
    <row r="8" spans="1:9" ht="30.75" thickBot="1">
      <c r="A8" s="3" t="s">
        <v>0</v>
      </c>
      <c r="B8" s="4" t="s">
        <v>13</v>
      </c>
      <c r="C8" s="4" t="s">
        <v>1</v>
      </c>
      <c r="D8" s="5" t="s">
        <v>2</v>
      </c>
      <c r="E8" s="5" t="s">
        <v>3</v>
      </c>
      <c r="F8" s="6" t="s">
        <v>14</v>
      </c>
      <c r="G8" s="6" t="s">
        <v>15</v>
      </c>
      <c r="H8" s="6" t="s">
        <v>16</v>
      </c>
      <c r="I8" s="5" t="s">
        <v>4</v>
      </c>
    </row>
    <row r="9" spans="3:9" ht="15">
      <c r="C9" s="2"/>
      <c r="D9" s="2"/>
      <c r="E9" s="2"/>
      <c r="F9" s="2"/>
      <c r="G9" s="2"/>
      <c r="H9" s="2"/>
      <c r="I9" s="2"/>
    </row>
    <row r="10" spans="1:9" ht="15">
      <c r="A10" s="27" t="s">
        <v>32</v>
      </c>
      <c r="B10" s="25">
        <v>16437</v>
      </c>
      <c r="C10" s="25">
        <v>2009</v>
      </c>
      <c r="D10" s="25" t="s">
        <v>5</v>
      </c>
      <c r="E10" s="25" t="s">
        <v>6</v>
      </c>
      <c r="F10" s="25">
        <v>61462</v>
      </c>
      <c r="G10" s="25"/>
      <c r="H10" s="25">
        <f aca="true" t="shared" si="0" ref="H10:H35">G10-F10</f>
        <v>-61462</v>
      </c>
      <c r="I10" s="25"/>
    </row>
    <row r="11" spans="1:9" ht="15">
      <c r="A11" s="27" t="s">
        <v>32</v>
      </c>
      <c r="B11" s="25">
        <v>18276</v>
      </c>
      <c r="C11" s="25">
        <v>2003</v>
      </c>
      <c r="D11" s="25" t="s">
        <v>5</v>
      </c>
      <c r="E11" s="25" t="s">
        <v>9</v>
      </c>
      <c r="F11" s="25">
        <v>150494</v>
      </c>
      <c r="G11" s="25"/>
      <c r="H11" s="25"/>
      <c r="I11" s="25"/>
    </row>
    <row r="12" spans="1:9" ht="15">
      <c r="A12" s="27" t="s">
        <v>32</v>
      </c>
      <c r="B12" s="25">
        <v>18888</v>
      </c>
      <c r="C12" s="25">
        <v>2006</v>
      </c>
      <c r="D12" s="25" t="s">
        <v>5</v>
      </c>
      <c r="E12" s="25" t="s">
        <v>7</v>
      </c>
      <c r="F12" s="25">
        <v>87033</v>
      </c>
      <c r="G12" s="25"/>
      <c r="H12" s="25">
        <f t="shared" si="0"/>
        <v>-87033</v>
      </c>
      <c r="I12" s="25"/>
    </row>
    <row r="13" spans="1:9" ht="15">
      <c r="A13" s="27" t="s">
        <v>32</v>
      </c>
      <c r="B13" s="25">
        <v>18889</v>
      </c>
      <c r="C13" s="25">
        <v>2006</v>
      </c>
      <c r="D13" s="25" t="s">
        <v>5</v>
      </c>
      <c r="E13" s="25" t="s">
        <v>7</v>
      </c>
      <c r="F13" s="25">
        <v>79785</v>
      </c>
      <c r="G13" s="25"/>
      <c r="H13" s="25">
        <f t="shared" si="0"/>
        <v>-79785</v>
      </c>
      <c r="I13" s="25"/>
    </row>
    <row r="14" spans="1:9" ht="15">
      <c r="A14" s="27" t="s">
        <v>32</v>
      </c>
      <c r="B14" s="25">
        <v>19163</v>
      </c>
      <c r="C14" s="25">
        <v>2007</v>
      </c>
      <c r="D14" s="25" t="s">
        <v>5</v>
      </c>
      <c r="E14" s="25" t="s">
        <v>6</v>
      </c>
      <c r="F14" s="25">
        <v>92738</v>
      </c>
      <c r="G14" s="25"/>
      <c r="H14" s="25">
        <f t="shared" si="0"/>
        <v>-92738</v>
      </c>
      <c r="I14" s="25"/>
    </row>
    <row r="15" spans="1:9" ht="15">
      <c r="A15" s="27" t="s">
        <v>32</v>
      </c>
      <c r="B15" s="25">
        <v>19164</v>
      </c>
      <c r="C15" s="25">
        <v>2007</v>
      </c>
      <c r="D15" s="25" t="s">
        <v>5</v>
      </c>
      <c r="E15" s="25" t="s">
        <v>6</v>
      </c>
      <c r="F15" s="25">
        <v>125097</v>
      </c>
      <c r="G15" s="25"/>
      <c r="H15" s="25">
        <f t="shared" si="0"/>
        <v>-125097</v>
      </c>
      <c r="I15" s="25"/>
    </row>
    <row r="16" spans="1:9" ht="15">
      <c r="A16" s="27" t="s">
        <v>32</v>
      </c>
      <c r="B16" s="25">
        <v>20200</v>
      </c>
      <c r="C16" s="25">
        <v>2009</v>
      </c>
      <c r="D16" s="25" t="s">
        <v>5</v>
      </c>
      <c r="E16" s="25" t="s">
        <v>8</v>
      </c>
      <c r="F16" s="25">
        <v>35083</v>
      </c>
      <c r="G16" s="25"/>
      <c r="H16" s="25">
        <f t="shared" si="0"/>
        <v>-35083</v>
      </c>
      <c r="I16" s="25"/>
    </row>
    <row r="17" spans="1:9" ht="15">
      <c r="A17" s="1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12" t="s">
        <v>33</v>
      </c>
      <c r="B18" s="13">
        <v>18887</v>
      </c>
      <c r="C18" s="13">
        <v>2006</v>
      </c>
      <c r="D18" s="13" t="s">
        <v>5</v>
      </c>
      <c r="E18" s="13" t="s">
        <v>7</v>
      </c>
      <c r="F18" s="13">
        <v>71674</v>
      </c>
      <c r="G18" s="13"/>
      <c r="H18" s="13">
        <f t="shared" si="0"/>
        <v>-71674</v>
      </c>
      <c r="I18" s="13"/>
    </row>
    <row r="19" spans="1:9" ht="15">
      <c r="A19" s="16"/>
      <c r="B19" s="26"/>
      <c r="C19" s="26"/>
      <c r="D19" s="26"/>
      <c r="E19" s="26"/>
      <c r="F19" s="26"/>
      <c r="G19" s="26"/>
      <c r="H19" s="26"/>
      <c r="I19" s="26"/>
    </row>
    <row r="20" spans="1:9" ht="15">
      <c r="A20" s="10" t="s">
        <v>34</v>
      </c>
      <c r="B20" s="11">
        <v>13263</v>
      </c>
      <c r="C20" s="11">
        <v>2003</v>
      </c>
      <c r="D20" s="11" t="s">
        <v>5</v>
      </c>
      <c r="E20" s="11" t="s">
        <v>9</v>
      </c>
      <c r="F20" s="11">
        <v>113481</v>
      </c>
      <c r="G20" s="11"/>
      <c r="H20" s="11">
        <f t="shared" si="0"/>
        <v>-113481</v>
      </c>
      <c r="I20" s="11"/>
    </row>
    <row r="21" spans="1:9" ht="15">
      <c r="A21" s="10" t="s">
        <v>34</v>
      </c>
      <c r="B21" s="11">
        <v>19565</v>
      </c>
      <c r="C21" s="11">
        <v>2008</v>
      </c>
      <c r="D21" s="11" t="s">
        <v>5</v>
      </c>
      <c r="E21" s="11" t="s">
        <v>41</v>
      </c>
      <c r="F21" s="11">
        <v>67111</v>
      </c>
      <c r="G21" s="11"/>
      <c r="H21" s="11">
        <f>G21-F21</f>
        <v>-67111</v>
      </c>
      <c r="I21" s="11"/>
    </row>
    <row r="22" spans="1:9" ht="15">
      <c r="A22" s="16"/>
      <c r="B22" s="26"/>
      <c r="C22" s="26"/>
      <c r="D22" s="26"/>
      <c r="E22" s="26"/>
      <c r="F22" s="26"/>
      <c r="G22" s="26"/>
      <c r="H22" s="26"/>
      <c r="I22" s="26"/>
    </row>
    <row r="23" spans="1:9" ht="15">
      <c r="A23" s="8" t="s">
        <v>35</v>
      </c>
      <c r="B23" s="9">
        <v>18274</v>
      </c>
      <c r="C23" s="9">
        <v>2003</v>
      </c>
      <c r="D23" s="9" t="s">
        <v>5</v>
      </c>
      <c r="E23" s="9" t="s">
        <v>9</v>
      </c>
      <c r="F23" s="9">
        <v>173207</v>
      </c>
      <c r="G23" s="9"/>
      <c r="H23" s="9">
        <f t="shared" si="0"/>
        <v>-173207</v>
      </c>
      <c r="I23" s="9"/>
    </row>
    <row r="24" spans="1:9" ht="15">
      <c r="A24" s="1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14" t="s">
        <v>36</v>
      </c>
      <c r="B25" s="15">
        <v>18273</v>
      </c>
      <c r="C25" s="15">
        <v>2005</v>
      </c>
      <c r="D25" s="15" t="s">
        <v>5</v>
      </c>
      <c r="E25" s="15" t="s">
        <v>7</v>
      </c>
      <c r="F25" s="15">
        <v>229804</v>
      </c>
      <c r="G25" s="15"/>
      <c r="H25" s="15">
        <f t="shared" si="0"/>
        <v>-229804</v>
      </c>
      <c r="I25" s="15"/>
    </row>
    <row r="26" spans="1:9" ht="15">
      <c r="A26" s="14" t="s">
        <v>36</v>
      </c>
      <c r="B26" s="15">
        <v>18722</v>
      </c>
      <c r="C26" s="15">
        <v>2005</v>
      </c>
      <c r="D26" s="15" t="s">
        <v>5</v>
      </c>
      <c r="E26" s="15" t="s">
        <v>7</v>
      </c>
      <c r="F26" s="15">
        <v>134489</v>
      </c>
      <c r="G26" s="15"/>
      <c r="H26" s="15">
        <f t="shared" si="0"/>
        <v>-134489</v>
      </c>
      <c r="I26" s="15"/>
    </row>
    <row r="27" spans="1:9" ht="15">
      <c r="A27" s="14" t="s">
        <v>36</v>
      </c>
      <c r="B27" s="15">
        <v>20204</v>
      </c>
      <c r="C27" s="15">
        <v>2009</v>
      </c>
      <c r="D27" s="15" t="s">
        <v>5</v>
      </c>
      <c r="E27" s="15" t="s">
        <v>8</v>
      </c>
      <c r="F27" s="15">
        <v>42514</v>
      </c>
      <c r="G27" s="15"/>
      <c r="H27" s="15">
        <f t="shared" si="0"/>
        <v>-42514</v>
      </c>
      <c r="I27" s="15"/>
    </row>
    <row r="28" spans="1:9" ht="15">
      <c r="A28" s="1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28" t="s">
        <v>37</v>
      </c>
      <c r="B29" s="29">
        <v>18885</v>
      </c>
      <c r="C29" s="29">
        <v>2006</v>
      </c>
      <c r="D29" s="29" t="s">
        <v>5</v>
      </c>
      <c r="E29" s="29" t="s">
        <v>7</v>
      </c>
      <c r="F29" s="29">
        <v>120320</v>
      </c>
      <c r="G29" s="29"/>
      <c r="H29" s="29">
        <f t="shared" si="0"/>
        <v>-120320</v>
      </c>
      <c r="I29" s="29"/>
    </row>
    <row r="30" spans="1:9" ht="15">
      <c r="A30" s="16"/>
      <c r="B30" s="26"/>
      <c r="C30" s="26"/>
      <c r="D30" s="26"/>
      <c r="E30" s="26"/>
      <c r="F30" s="26"/>
      <c r="G30" s="26"/>
      <c r="H30" s="26"/>
      <c r="I30" s="26"/>
    </row>
    <row r="31" spans="1:9" ht="15">
      <c r="A31" s="30" t="s">
        <v>38</v>
      </c>
      <c r="B31" s="31">
        <v>15343</v>
      </c>
      <c r="C31" s="31">
        <v>1997</v>
      </c>
      <c r="D31" s="31" t="s">
        <v>5</v>
      </c>
      <c r="E31" s="31" t="s">
        <v>9</v>
      </c>
      <c r="F31" s="31">
        <v>206710</v>
      </c>
      <c r="G31" s="31"/>
      <c r="H31" s="31">
        <f t="shared" si="0"/>
        <v>-206710</v>
      </c>
      <c r="I31" s="31"/>
    </row>
    <row r="32" spans="1:9" ht="15">
      <c r="A32" s="1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32" t="s">
        <v>39</v>
      </c>
      <c r="B33" s="33">
        <v>18721</v>
      </c>
      <c r="C33" s="33">
        <v>2005</v>
      </c>
      <c r="D33" s="33" t="s">
        <v>5</v>
      </c>
      <c r="E33" s="33" t="s">
        <v>7</v>
      </c>
      <c r="F33" s="33">
        <v>112365</v>
      </c>
      <c r="G33" s="33"/>
      <c r="H33" s="33">
        <f t="shared" si="0"/>
        <v>-112365</v>
      </c>
      <c r="I33" s="33"/>
    </row>
    <row r="34" spans="1:9" ht="15">
      <c r="A34" s="1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10" t="s">
        <v>40</v>
      </c>
      <c r="B35" s="11">
        <v>20199</v>
      </c>
      <c r="C35" s="11">
        <v>2009</v>
      </c>
      <c r="D35" s="11" t="s">
        <v>5</v>
      </c>
      <c r="E35" s="11" t="s">
        <v>8</v>
      </c>
      <c r="F35" s="11">
        <v>25186</v>
      </c>
      <c r="G35" s="11"/>
      <c r="H35" s="11">
        <f t="shared" si="0"/>
        <v>-25186</v>
      </c>
      <c r="I35" s="11"/>
    </row>
    <row r="36" spans="1:9" ht="17.25" customHeight="1">
      <c r="A36" s="17" t="s">
        <v>17</v>
      </c>
      <c r="B36" s="7"/>
      <c r="C36" s="7"/>
      <c r="D36" s="7"/>
      <c r="E36" s="7"/>
      <c r="F36" s="7"/>
      <c r="G36" s="7"/>
      <c r="H36" s="18">
        <f>SUM(H10:H35)</f>
        <v>-1778059</v>
      </c>
      <c r="I36" s="18">
        <f>SUM(I10:I35)</f>
        <v>0</v>
      </c>
    </row>
    <row r="37" spans="1:9" ht="17.25" customHeight="1">
      <c r="A37" s="16" t="s">
        <v>20</v>
      </c>
      <c r="B37" s="7"/>
      <c r="C37" s="7"/>
      <c r="D37" s="7"/>
      <c r="E37" s="7"/>
      <c r="F37" s="7"/>
      <c r="G37" s="7"/>
      <c r="H37" s="18">
        <f>July!H36+H36</f>
        <v>-3556118</v>
      </c>
      <c r="I37" s="18">
        <f>July!I36+I36</f>
        <v>0</v>
      </c>
    </row>
    <row r="38" spans="1:9" ht="15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15">
      <c r="A39" s="78"/>
      <c r="B39" s="79"/>
      <c r="C39" s="79"/>
      <c r="D39" s="79"/>
      <c r="E39" s="79"/>
      <c r="F39" s="79"/>
      <c r="G39" s="79"/>
      <c r="H39" s="79"/>
      <c r="I39" s="80"/>
    </row>
    <row r="40" spans="1:9" ht="15">
      <c r="A40" s="78"/>
      <c r="B40" s="79"/>
      <c r="C40" s="79"/>
      <c r="D40" s="79"/>
      <c r="E40" s="79"/>
      <c r="F40" s="79"/>
      <c r="G40" s="79"/>
      <c r="H40" s="79"/>
      <c r="I40" s="80"/>
    </row>
    <row r="41" spans="1:9" ht="15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>
      <c r="A42" s="81"/>
      <c r="B42" s="82"/>
      <c r="C42" s="82"/>
      <c r="D42" s="82"/>
      <c r="E42" s="82"/>
      <c r="F42" s="82"/>
      <c r="G42" s="82"/>
      <c r="H42" s="82"/>
      <c r="I42" s="83"/>
    </row>
  </sheetData>
  <sheetProtection/>
  <mergeCells count="3">
    <mergeCell ref="A38:I42"/>
    <mergeCell ref="A2:I2"/>
    <mergeCell ref="A3:I3"/>
  </mergeCells>
  <printOptions/>
  <pageMargins left="0.45" right="0.4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vhafhmtiryj</dc:creator>
  <cp:keywords/>
  <dc:description/>
  <cp:lastModifiedBy>Mike and Teese</cp:lastModifiedBy>
  <cp:lastPrinted>2017-05-01T15:23:22Z</cp:lastPrinted>
  <dcterms:created xsi:type="dcterms:W3CDTF">2010-07-27T16:56:11Z</dcterms:created>
  <dcterms:modified xsi:type="dcterms:W3CDTF">2017-05-01T17:19:38Z</dcterms:modified>
  <cp:category/>
  <cp:version/>
  <cp:contentType/>
  <cp:contentStatus/>
</cp:coreProperties>
</file>